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C:\Users\user\Desktop\Hivatal\önkormányzat\2025\Vesenyképes járások pályázat kistelepülések fejlesztése\"/>
    </mc:Choice>
  </mc:AlternateContent>
  <xr:revisionPtr revIDLastSave="0" documentId="8_{B7B3E315-C810-4730-9722-7B17B43046F2}" xr6:coauthVersionLast="47" xr6:coauthVersionMax="47" xr10:uidLastSave="{00000000-0000-0000-0000-000000000000}"/>
  <bookViews>
    <workbookView xWindow="-120" yWindow="-120" windowWidth="29040" windowHeight="15840" xr2:uid="{047C8485-4360-44DE-AB30-1E72A63CA3A0}"/>
  </bookViews>
  <sheets>
    <sheet name="vármegyei elnök előterjesztés" sheetId="2" r:id="rId1"/>
  </sheets>
  <definedNames>
    <definedName name="_xlnm._FilterDatabase" localSheetId="0" hidden="1">'vármegyei elnök előterjesztés'!$A$5:$T$5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7" i="2" l="1"/>
  <c r="S15" i="2"/>
  <c r="S16" i="2"/>
  <c r="S14" i="2"/>
</calcChain>
</file>

<file path=xl/sharedStrings.xml><?xml version="1.0" encoding="utf-8"?>
<sst xmlns="http://schemas.openxmlformats.org/spreadsheetml/2006/main" count="183" uniqueCount="91">
  <si>
    <t>a Versenyképes Járások Program jogosultsági feltételeinek megfelelt (igen/nem)</t>
  </si>
  <si>
    <t>ssz</t>
  </si>
  <si>
    <t>benyújtó hivatalos képviselőjének neve</t>
  </si>
  <si>
    <t>a megvalósításával érintett települések száma</t>
  </si>
  <si>
    <t>a megvalósításban részt vesz más járás? (igen/nem)</t>
  </si>
  <si>
    <t xml:space="preserve"> megvalósításához igényelt támogatás összege jelen járást érintően (Ft)</t>
  </si>
  <si>
    <t>megvalósításához igényelt támogatás összege összesen (Ft)</t>
  </si>
  <si>
    <t xml:space="preserve"> megvalósításához szükséges saját forrás összege jelen járást érintően (Ft)</t>
  </si>
  <si>
    <t>Támogatásra javasolt/ tartaléklistára javasolt</t>
  </si>
  <si>
    <t>Rövid indoklás</t>
  </si>
  <si>
    <t>Előterjesztés</t>
  </si>
  <si>
    <t xml:space="preserve">fejlesztési igény azonosító száma </t>
  </si>
  <si>
    <r>
      <t xml:space="preserve">benyújtó szervezet megnevezése </t>
    </r>
    <r>
      <rPr>
        <sz val="11"/>
        <color theme="1"/>
        <rFont val="Book Antiqua"/>
        <family val="1"/>
        <charset val="238"/>
      </rPr>
      <t>(társulás neve vagy Konzorcium esetén konzorciuvezető önkormányzat megnevezése)</t>
    </r>
  </si>
  <si>
    <r>
      <t xml:space="preserve">megvalósítója </t>
    </r>
    <r>
      <rPr>
        <sz val="11"/>
        <color theme="1"/>
        <rFont val="Book Antiqua"/>
        <family val="1"/>
        <charset val="238"/>
      </rPr>
      <t>(választható: konzorcium/társulás)</t>
    </r>
  </si>
  <si>
    <t>a fejlesztési igény célja</t>
  </si>
  <si>
    <t xml:space="preserve"> a fejlesztési igény összköltsége (Ft)</t>
  </si>
  <si>
    <t>igény címe</t>
  </si>
  <si>
    <t>megvalósításához szükséges, más járást érintő  saját forrás összege (Ft)</t>
  </si>
  <si>
    <t>Javasolt támogatás összege (Ft)</t>
  </si>
  <si>
    <t>nem</t>
  </si>
  <si>
    <t>konzorcium</t>
  </si>
  <si>
    <t>igen</t>
  </si>
  <si>
    <t>Vas vármegye Szentgotthárdi járás</t>
  </si>
  <si>
    <t>Apátistvánfalva Községi Önkormányzat</t>
  </si>
  <si>
    <t xml:space="preserve">Egészségügyi alapszolgáltatások fejlesztése a szentgotthárdi járás 6 településén </t>
  </si>
  <si>
    <t>Csörötnek Község Önkormányzata</t>
  </si>
  <si>
    <t>Gyalogos híd építése a Csörötnek és Magyarlak között lévő Baksa-árok felett</t>
  </si>
  <si>
    <t>Hálózatszerű kisléptékű köz- és közlekedésbiztonsági fejlesztések a Rába-völgyében</t>
  </si>
  <si>
    <t>Felsőszölnök Község Önkormányzata</t>
  </si>
  <si>
    <t>Gasztony Községi Önkormányzat</t>
  </si>
  <si>
    <t>Gasztonyi Tapsifüles Óvoda felújítása</t>
  </si>
  <si>
    <t>Rábagyarmat Községi Önkormányzat</t>
  </si>
  <si>
    <t>Rábagyarmati Manó Óvoda főzőkonyhájának felújítása és fejlesztése</t>
  </si>
  <si>
    <t>Rönök Község Önkormányzata</t>
  </si>
  <si>
    <t>Rönöki Kerekerdő Óvoda felújítása</t>
  </si>
  <si>
    <t>Rönöki Kerekerdő Óvoda felújítása II. ütem</t>
  </si>
  <si>
    <t>Szentgotthárd és Térsége Önkormányzati Társulás</t>
  </si>
  <si>
    <t>Szentgotthárd Város Önkormányzata</t>
  </si>
  <si>
    <t>Vasszentmihály Község Önkormányzata</t>
  </si>
  <si>
    <t>Egészségház klimatizálása Vasszentmihályon</t>
  </si>
  <si>
    <t xml:space="preserve">konzorcium </t>
  </si>
  <si>
    <t>társulás</t>
  </si>
  <si>
    <t>Gyalogos híd építés a Csörötnek és Magyarlak települések között elhelyezkedő ún. Baksa-árok felett. A fejlesztés közvetlenül két települést érint, közvetve további két településre lesz hatással.</t>
  </si>
  <si>
    <t>3 településen közbiztonsági - a lakosság biztonság- és közérzetét növelő - térfigyelő kamera-rendszerek kerülnek kiépítésre.
Közlekedésbiztonsági fejlesztések (út mellé telepített aktív LED-es oszlopok, okos gyalogátkelőhelyek) 6 településen, összesen 12 helyszínen kerülnek kialakításra, kiépítésre.</t>
  </si>
  <si>
    <t>A szociális és közétkeztetési feladatokat ellátó konyha működésének, üzemeltetési költségeinek fedezésére, a belső felújítási munkák elvégzésére, valamint korszerű konyhai eszközök beszerzésére kerül sor. A fejlesztések térségi szinten is éreztetik hatásukat, mivel a konyha nemcsak a helyi igényeket szolgálja ki, hanem a környező településekről érkező igényeket is.</t>
  </si>
  <si>
    <t>Trajbár Edit</t>
  </si>
  <si>
    <t>Kocsis Zsolt Ferenc</t>
  </si>
  <si>
    <t>Csörötnek, Magyarlak</t>
  </si>
  <si>
    <t>Apátistvánfalva, Alsószölnök, Szakonyfalu</t>
  </si>
  <si>
    <t>megvalósításához szükséges saját forrás  összege összesen (Ft)</t>
  </si>
  <si>
    <t>Csörötnek, Magyarlak, Szentgotthárd, Alsószölnök, Szakonyfalu, Kondorfa, Rábagyarmat</t>
  </si>
  <si>
    <t>Andrejek Szabolcs</t>
  </si>
  <si>
    <t xml:space="preserve">Önkormányzati Konyha (9985 Felsőszölnök, Templom út 7.) 2025. évi működtetésére, belso felújítási munkálataira és eszközbeszerzésre (üst, sütő) </t>
  </si>
  <si>
    <t>Felsőszölnök</t>
  </si>
  <si>
    <t>Nagy Miklós</t>
  </si>
  <si>
    <t>Gasztony</t>
  </si>
  <si>
    <t>Laczó András</t>
  </si>
  <si>
    <t>A Rábagyarmati Manó Óvoda főzőkonyhájának felújítása és fejlesztése négy település (Rábagyarmat, Rátót, Gasztony, Vasszentmihály) részére nyújt szolgáltatást. A főzőkonyha felújítása során sor kerül a burkolatok cseréjére, vízszerelésre, csőszerelésre, gázszerelésre, vakolásra, festésre, illetve szintén a fejlesztés részeként a konyhai feladatok ellátásához szükséges eszközök, berendezési tárgyak beszerzése is megtörténik.</t>
  </si>
  <si>
    <t>Rábagyarmat</t>
  </si>
  <si>
    <t>Rönök</t>
  </si>
  <si>
    <t>Pékó Tamás Lajos</t>
  </si>
  <si>
    <t>A rönöki óvodaépület külső hőszigetelése, födém szigetelése, külső nyílászáróinak cseréje, külső festése, épület színezése valósulna meg a fejlesztés keretében. Az óvoda három település (Rönök, Vasszentmihály, Gasztony) gyermekeinek óvodai nevelését szolgálja.</t>
  </si>
  <si>
    <t>A felújítás során sor kerül a régi, elhasználódott, korszerűtlen belső nyílászárók cseréjére, az elavult gáz- és vegyes tüzelésű kazán helyett korszerű faelgázosító kazán cseréjére és a kapcsolódó fűtési rendszer korszerűsítésére, belső festésre, 2 db új villanybojler beszerzésére, továbbá az épület tetőszerkezetére napelemes rendszer kerülne elhelyezésre. Az óvoda három település (Rönök, Vasszentmihály, Gasztony) gyermekeinek óvodai nevelését szolgálja.</t>
  </si>
  <si>
    <t>Huszár Gábor</t>
  </si>
  <si>
    <t>Rendelőintézet Szentgotthárd (9970 Szentgotthárd, Hunyadi út 18. hrsz: 1461) intézmény 2025. évi működtetésére és ultrahang készülékének beszerzésére</t>
  </si>
  <si>
    <t>Szentgotthárd</t>
  </si>
  <si>
    <t>Vas Vármegyei Kormányhivatal Szentgotthárdi Járási Hivatala, illetve a Szentgotthárdi Közös Önkormányzati Hivatal épületének (egykori ciszterci kolostorépület) tetőfelújításának I-III. üteme</t>
  </si>
  <si>
    <t>Szentgotthárdi Városi Gondozási Központ (9970 Szentgotthárd, Arany J. u. 1. hrsz: 1093) intézmény 2025. évi működtetése és az épület teljes villamos hálózatának felújítása és festése</t>
  </si>
  <si>
    <t>Fejlesztés keretében az épület teljes villamos hálózatának felújítása (falak javítása és festése, helyreállítási munkálatok) tervezett, valamint a Társulás 39 millió Ft-ot igényel fenntartásának (működtetésének) költségeihez támogatásként a Versenyképes Járások 2025 programból. A Városi Gondozási Központ a teljes kistérséget lefedő közszolgáltatásokat lát el.</t>
  </si>
  <si>
    <t>Benczik Szabolcsné</t>
  </si>
  <si>
    <t>Vasszentmihály</t>
  </si>
  <si>
    <t>a megvalósítás helyszíne(i) (Vas vármegye, Szentgotthárdi járás, település)</t>
  </si>
  <si>
    <t>Apátistvánfalva orvosi rendelő és védőnői helyiség felújítása (teljes villamos hálózat rekonstrukciója, belső ajtók cseréje, víz- és szennyvízhálózat rekonstrukciója, mosdók felújítása, rendelőkben vízvételi helyek felújítása, burkolatok felújítása, fűtés korszerűsítés (cserépkályhák elbontása, a helyiségek központi fűtési hálózatra kötése új radiátorokkal), valamint az alsószölnöki védőnői rendelőben nyílászárócsere tervezett. Szakonyfalu esetében orvosi rendelő épületére napelemek telepítése tervezett. A fejlesztések 6 települést érintenek.</t>
  </si>
  <si>
    <t>Gasztony Község Önkormányzata fenntartásában működik a Gasztonyi Tapsifüles Óvoda. Az óvodába több településről, így Rátótról és Vasszentmihályról is járnak gyermekek.
A fejlesztés keretében sor kerül az óvoda vízszigetelésére, vakolatjavításokra, burkolatok cseréjére, külső-belső nyílászárók cseréjére, új járda építésére, padlásfödém szigetelésre, padlástérbe történő feljutáshoz födémbe épített lehúzható padláslépcső beépítésére, óvodai foglalkoztatóba klímaberendezés telepítésére, illetve megsüllyedt padozat és falak bontására, újraépítésére.</t>
  </si>
  <si>
    <t>A Rendelőintézet Szentgotthárd intézménynek a szentgotthárdi járás lakosságát kiszolgáló, folyamatosan üzemben lévő ultrahang berendezése elavult, így új ultrahang készülék beszerzése tervezett, valamint működési költségekhez igényelne támogatást Szentgotthárd Város Önkormányzata, mint fenntartó, mivel 2025. évben tervezetten 149.275.000,- Ft saját önkormányzati forrást rendeltek az intézmény működtetéséhez, melyből 75 millió Ft-ot jelen támogatásból finanszírozna.</t>
  </si>
  <si>
    <t>A városközponti épület tetőszerkezete felújításra szorul, jelenleg leromlott állapotú és balesetveszélyes (!) : az időnként lehulló cserepek már a gyalogos, kerékpáros és autós forgalmat is veszélyeztetik. A felújítást 5 ütemben tervezik, melyből a jelenleg igényelt 98 000 000 Ft-os forrás az első 3 ütemre biztosít elegendő forrást. A Járási Hivatal működési területe Szentgotthárd városa és a 15 járási település.</t>
  </si>
  <si>
    <t>A fejlesztés során egy-egy, összesen 3 db DAIKIN típusú klímaberendezés felszerelésére kerül sor a háziorvosi rendelőben, a védőnői helyiségben, valamint a váróteremben. Az Egészségházat 5 település (Vasszentmihály, Rátót, Rönök, Nemesmedves, Gasztony községek) lakossága használja.</t>
  </si>
  <si>
    <t>Dátum: 2025.04.29.</t>
  </si>
  <si>
    <t>támogatásra javasolt</t>
  </si>
  <si>
    <t>tartaléklistára javasolt</t>
  </si>
  <si>
    <t>A benyújtott fejlesztési igényt megvizsgáltam, az illeszkedik az Országos Fejlesztési és Területfejlesztési Koncepció, Vas Megye Területfejlesztési Koncepciója és Vas Megye Területfejlesztési Programja (2021-2030) dokumentumok céljaihoz. A fejlesztési igény a közcélú jellegnek, a több települést érintő járási-, térségi-, vármegyei hatásnak, illetve a több település együttműködésén alapuló jellegnek megfelel. A benyújtott fejlesztési igényt a Járási Fejlesztési Fórum számára megtárgyalásra és támogatásra javaslom, költségcsökkentéssel.
II. ütemre átcsoportosítandó összeg 31.000.000 Ft, melyet tartaléklistára helyezésre javaslok.</t>
  </si>
  <si>
    <t>A benyújtott fejlesztési igényt megvizsgáltam, az illeszkedik az Országos Fejlesztési és Területfejlesztési Koncepció, Vas Megye Területfejlesztési Koncepciója és Vas Megye Területfejlesztési Programja (2021-2030) dokumentumok céljaihoz. A fejlesztési igény a közcélú jellegnek, a több települést érintő járási-, térségi-, vármegyei hatásnak, illetve a több település együttműködésén alapuló jellegnek megfelel. A benyújtott fejlesztési igényt a Járási Fejlesztési Fórum számára megtárgyalásra és támogatásra javaslom, költségcsökkentéssel.
II. ütemre átcsoportosítandó összeg 8.888.600 Ft, melyet tartaléklistára helyezésre javaslok.</t>
  </si>
  <si>
    <t>A benyújtott fejlesztési igényt megvizsgáltam, az illeszkedik az Országos Fejlesztési és Területfejlesztési Koncepció, Vas Megye Területfejlesztési Koncepciója és Vas Megye Területfejlesztési Programja (2021-2030) dokumentumok céljaihoz. A fejlesztési igény a közcélú jellegnek, a több települést érintő járási-, térségi-, vármegyei hatásnak, illetve a több település együttműködésén alapuló jellegnek megfelel. A benyújtott fejlesztési igényt a Járási Fejlesztési Fórum számára megtárgyalásra és támogatásra javaslom, költségcsökkentéssel.
II. ütemre átcsoportosítandó összeg 5.400.000 Ft, melyet tartaléklistára helyezésre javaslok.</t>
  </si>
  <si>
    <t>A benyújtott fejlesztési igényt megvizsgáltam, az illeszkedik az Országos Fejlesztési és Területfejlesztési Koncepció, Vas Megye Területfejlesztési Koncepciója és Vas Megye Területfejlesztési Programja (2021-2030) dokumentumok céljaihoz. A fejlesztési igény a közcélú jellegnek, a több települést érintő járási-, térségi-, vármegyei hatásnak, illetve a több település együttműködésén alapuló jellegnek megfelel. A benyújtott fejlesztési igényt a Járási Fejlesztési Fórum számára megtárgyalásra és támogatásra javaslom, költségcsökkentéssel.
II. ütemre átcsoportosítandó összeg 12.494.299 Ft, melyet tartaléklistára helyezésre javaslok.</t>
  </si>
  <si>
    <t>A benyújtott fejlesztési igényt megvizsgáltam, az illeszkedik az Országos Fejlesztési és Területfejlesztési Koncepció, Vas Megye Területfejlesztési Koncepciója és Vas Megye Területfejlesztési Programja (2021-2030) dokumentumok céljaihoz. A fejlesztési igény a közcélú jellegnek, a több települést érintő járási-, térségi-, vármegyei hatásnak, illetve a több település együttműködésén alapuló jellegnek megfelel. A benyújtott fejlesztési igényt a Járási Fejlesztési Fórum számára megtárgyalásra és támogatásra javaslom.</t>
  </si>
  <si>
    <t>A benyújtott fejlesztési igényt megvizsgáltam, az illeszkedik az Országos Fejlesztési és Területfejlesztési Koncepció, Vas Megye Területfejlesztési Koncepciója és Vas Megye Területfejlesztési Programja (2021-2030) dokumentumok céljaihoz. A fejlesztési igény a közcélú jellegnek, a több települést érintő járási-, térségi-, vármegyei hatásnak, illetve a több település együttműködésén alapuló jellegnek megfelel. 
II. ütemre átcsoportosítandó összeg 31.000.000 Ft, melyet tartaléklistára helyezésre javaslok.</t>
  </si>
  <si>
    <t>A benyújtott fejlesztési igényt megvizsgáltam, az illeszkedik az Országos Fejlesztési és Területfejlesztési Koncepció, Vas Megye Területfejlesztési Koncepciója és Vas Megye Területfejlesztési Programja (2021-2030) dokumentumok céljaihoz. A fejlesztési igény a közcélú jellegnek, a több települést érintő járási-, térségi-, vármegyei hatásnak, illetve a több település együttműködésén alapuló jellegnek megfelel. 
II. ütemre átcsoportosítandó összeg 8.888.600 Ft, melyet tartaléklistára helyezésre javaslok.</t>
  </si>
  <si>
    <t>A benyújtott fejlesztési igényt megvizsgáltam, az illeszkedik az Országos Fejlesztési és Területfejlesztési Koncepció, Vas Megye Területfejlesztési Koncepciója és Vas Megye Területfejlesztési Programja (2021-2030) dokumentumok céljaihoz. A fejlesztési igény a közcélú jellegnek, a több települést érintő járási-, térségi-, vármegyei hatásnak, illetve a több település együttműködésén alapuló jellegnek megfelel. 
II. ütemre átcsoportosítandó összeg 5.400.000 Ft, melyet tartaléklistára helyezésre javaslok.</t>
  </si>
  <si>
    <t>A benyújtott fejlesztési igényt megvizsgáltam, az illeszkedik az Országos Fejlesztési és Területfejlesztési Koncepció, Vas Megye Területfejlesztési Koncepciója és Vas Megye Területfejlesztési Programja (2021-2030) dokumentumok céljaihoz. A fejlesztési igény a közcélú jellegnek, a több települést érintő járási-, térségi-, vármegyei hatásnak, illetve a több település együttműködésén alapuló jellegnek megfelel. 
II. ütemre átcsoportosítandó összeg 12.494.299 Ft, melyet tartaléklistára helyezésre javaslok.</t>
  </si>
  <si>
    <t>A benyújtott fejlesztési igényt megvizsgáltam, az illeszkedik az Országos Fejlesztési és Területfejlesztési Koncepció, Vas Megye Területfejlesztési Koncepciója és Vas Megye Területfejlesztési Programja (2021-2030) dokumentumok céljaihoz. A fejlesztési igény a közcélú jellegnek, a több települést érintő járási-, térségi-, vármegyei hatásnak, illetve a több település együttműködésén alapuló jellegnek megfelel. A benyújtott fejlesztési igényt a Járási Fejlesztési Fórum számára megtárgyalásra és tartaléklistára helyezésre javaslom.</t>
  </si>
  <si>
    <t>A benyújtott fejlesztési igényt megvizsgáltam, az illeszkedik az Országos Fejlesztési és Területfejlesztési Koncepció, Vas Megye Területfejlesztési Koncepciója és Vas Megye Területfejlesztési Programja (2021-2030) dokumentumok céljaihoz. A fejlesztési igény a közcélú jellegnek, a több települést érintő járási-, térségi-, vármegyei hatásnak, illetve a több település együttműködésén alapuló jellegnek megfelel. A benyújtott fejlesztési igényt a Járási Fejlesztési Fórum számára megtárgyalásra és tartaléklistára helyezésre javaslom, költségcsökkentéssel.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</si>
</sst>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Aptos Narrow"/>
      <family val="2"/>
      <charset val="238"/>
      <scheme val="minor"/>
    </font>
    <font>
      <sz val="11"/>
      <color theme="1"/>
      <name val="Book Antiqua"/>
      <family val="1"/>
      <charset val="238"/>
    </font>
    <font>
      <b/>
      <sz val="11"/>
      <color theme="1"/>
      <name val="Book Antiqua"/>
      <family val="1"/>
      <charset val="238"/>
    </font>
    <font>
      <b/>
      <i/>
      <sz val="11"/>
      <name val="Book Antiqua"/>
      <family val="1"/>
      <charset val="238"/>
    </font>
  </fonts>
  <fills count="3">
    <fill>
      <patternFill patternType="none"/>
    </fill>
    <fill>
      <patternFill patternType="gray125"/>
    </fill>
    <fill>
      <patternFill patternType="solid">
        <fgColor theme="9"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1" fillId="0" borderId="0" xfId="0" applyFont="1" applyAlignment="1">
      <alignment vertical="center" wrapText="1"/>
    </xf>
    <xf numFmtId="0" fontId="1" fillId="0" borderId="1" xfId="0" applyFont="1" applyBorder="1" applyAlignment="1">
      <alignment vertical="center" wrapText="1"/>
    </xf>
    <xf numFmtId="3" fontId="1" fillId="0" borderId="1" xfId="0" applyNumberFormat="1" applyFont="1" applyBorder="1" applyAlignment="1">
      <alignment vertical="center" wrapText="1"/>
    </xf>
    <xf numFmtId="0" fontId="1" fillId="0" borderId="1" xfId="0" applyFont="1" applyBorder="1" applyAlignment="1">
      <alignment horizontal="center" vertical="center" wrapText="1"/>
    </xf>
    <xf numFmtId="3" fontId="2" fillId="2" borderId="1" xfId="0" applyNumberFormat="1" applyFont="1" applyFill="1" applyBorder="1" applyAlignment="1">
      <alignment horizontal="center" vertical="center" wrapText="1"/>
    </xf>
    <xf numFmtId="0" fontId="2" fillId="0" borderId="1" xfId="0" applyFont="1" applyBorder="1" applyAlignment="1">
      <alignment vertical="center" wrapText="1"/>
    </xf>
    <xf numFmtId="3" fontId="2" fillId="0" borderId="1" xfId="0" applyNumberFormat="1" applyFont="1" applyBorder="1" applyAlignment="1">
      <alignment vertical="center" wrapText="1"/>
    </xf>
    <xf numFmtId="0" fontId="2" fillId="0" borderId="0" xfId="0" applyFont="1" applyAlignment="1">
      <alignment vertical="center" wrapText="1"/>
    </xf>
    <xf numFmtId="0" fontId="1" fillId="2" borderId="1" xfId="0" applyFont="1" applyFill="1" applyBorder="1" applyAlignment="1">
      <alignment horizontal="center" vertical="center" wrapText="1"/>
    </xf>
    <xf numFmtId="3" fontId="1" fillId="2" borderId="1" xfId="0" applyNumberFormat="1" applyFont="1" applyFill="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left" vertical="center" wrapText="1"/>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F9B29-606C-469E-834B-DFF02A132ED0}">
  <sheetPr>
    <pageSetUpPr fitToPage="1"/>
  </sheetPr>
  <dimension ref="A1:T21"/>
  <sheetViews>
    <sheetView tabSelected="1" zoomScale="85" zoomScaleNormal="85" workbookViewId="0">
      <pane xSplit="5" ySplit="5" topLeftCell="F15" activePane="bottomRight" state="frozen"/>
      <selection pane="topRight" activeCell="F1" sqref="F1"/>
      <selection pane="bottomLeft" activeCell="A6" sqref="A6"/>
      <selection pane="bottomRight" activeCell="M6" sqref="M6"/>
    </sheetView>
  </sheetViews>
  <sheetFormatPr defaultColWidth="9.140625" defaultRowHeight="16.5" x14ac:dyDescent="0.25"/>
  <cols>
    <col min="1" max="1" width="4" style="4" customWidth="1"/>
    <col min="2" max="2" width="10.42578125" style="4" customWidth="1"/>
    <col min="3" max="3" width="19.5703125" style="4" customWidth="1"/>
    <col min="4" max="4" width="19.140625" style="4" customWidth="1"/>
    <col min="5" max="5" width="31.28515625" style="4" customWidth="1"/>
    <col min="6" max="6" width="20.85546875" style="4" customWidth="1"/>
    <col min="7" max="7" width="19.140625" style="4" customWidth="1"/>
    <col min="8" max="8" width="17.42578125" style="4" customWidth="1"/>
    <col min="9" max="9" width="70.28515625" style="4" customWidth="1"/>
    <col min="10" max="10" width="32.5703125" style="4" customWidth="1"/>
    <col min="11" max="13" width="21.5703125" style="4" customWidth="1"/>
    <col min="14" max="15" width="24.28515625" style="4" customWidth="1"/>
    <col min="16" max="16" width="24.42578125" style="4" customWidth="1"/>
    <col min="17" max="17" width="24.42578125" style="14" customWidth="1"/>
    <col min="18" max="18" width="27.28515625" style="4" customWidth="1"/>
    <col min="19" max="19" width="20.42578125" style="4" customWidth="1"/>
    <col min="20" max="20" width="88.42578125" style="4" customWidth="1"/>
    <col min="21" max="16384" width="9.140625" style="4"/>
  </cols>
  <sheetData>
    <row r="1" spans="1:20" x14ac:dyDescent="0.25">
      <c r="A1" s="17" t="s">
        <v>77</v>
      </c>
      <c r="B1" s="17"/>
      <c r="C1" s="17"/>
      <c r="D1" s="17"/>
      <c r="E1" s="17"/>
      <c r="F1" s="17"/>
      <c r="G1" s="17"/>
      <c r="H1" s="17"/>
      <c r="I1" s="17"/>
      <c r="J1" s="17"/>
      <c r="K1" s="17"/>
      <c r="L1" s="17"/>
      <c r="M1" s="17"/>
      <c r="N1" s="17"/>
      <c r="O1" s="17"/>
      <c r="P1" s="17"/>
      <c r="Q1" s="17"/>
      <c r="R1" s="17"/>
      <c r="S1" s="17"/>
      <c r="T1" s="17"/>
    </row>
    <row r="2" spans="1:20" x14ac:dyDescent="0.25">
      <c r="A2" s="15" t="s">
        <v>10</v>
      </c>
      <c r="B2" s="15"/>
      <c r="C2" s="15"/>
      <c r="D2" s="15"/>
      <c r="E2" s="15"/>
      <c r="F2" s="15"/>
      <c r="G2" s="15"/>
      <c r="H2" s="15"/>
      <c r="I2" s="15"/>
      <c r="J2" s="15"/>
      <c r="K2" s="15"/>
      <c r="L2" s="15"/>
      <c r="M2" s="15"/>
      <c r="N2" s="15"/>
      <c r="O2" s="15"/>
      <c r="P2" s="15"/>
      <c r="Q2" s="15"/>
      <c r="R2" s="15"/>
    </row>
    <row r="3" spans="1:20" x14ac:dyDescent="0.25">
      <c r="A3" s="16" t="s">
        <v>22</v>
      </c>
      <c r="B3" s="16"/>
      <c r="C3" s="16"/>
      <c r="D3" s="16"/>
      <c r="E3" s="16"/>
      <c r="F3" s="16"/>
      <c r="G3" s="16"/>
      <c r="H3" s="16"/>
      <c r="I3" s="16"/>
      <c r="J3" s="16"/>
      <c r="K3" s="16"/>
      <c r="L3" s="16"/>
      <c r="M3" s="16"/>
      <c r="N3" s="16"/>
      <c r="O3" s="16"/>
      <c r="P3" s="16"/>
      <c r="Q3" s="16"/>
      <c r="R3" s="16"/>
    </row>
    <row r="5" spans="1:20" ht="144" x14ac:dyDescent="0.25">
      <c r="A5" s="1" t="s">
        <v>1</v>
      </c>
      <c r="B5" s="2" t="s">
        <v>11</v>
      </c>
      <c r="C5" s="1" t="s">
        <v>12</v>
      </c>
      <c r="D5" s="1" t="s">
        <v>2</v>
      </c>
      <c r="E5" s="1" t="s">
        <v>16</v>
      </c>
      <c r="F5" s="1" t="s">
        <v>13</v>
      </c>
      <c r="G5" s="1" t="s">
        <v>3</v>
      </c>
      <c r="H5" s="1" t="s">
        <v>4</v>
      </c>
      <c r="I5" s="1" t="s">
        <v>14</v>
      </c>
      <c r="J5" s="1" t="s">
        <v>71</v>
      </c>
      <c r="K5" s="1" t="s">
        <v>15</v>
      </c>
      <c r="L5" s="1" t="s">
        <v>6</v>
      </c>
      <c r="M5" s="1" t="s">
        <v>5</v>
      </c>
      <c r="N5" s="1" t="s">
        <v>49</v>
      </c>
      <c r="O5" s="1" t="s">
        <v>7</v>
      </c>
      <c r="P5" s="1" t="s">
        <v>17</v>
      </c>
      <c r="Q5" s="1" t="s">
        <v>0</v>
      </c>
      <c r="R5" s="3" t="s">
        <v>8</v>
      </c>
      <c r="S5" s="3" t="s">
        <v>18</v>
      </c>
      <c r="T5" s="3" t="s">
        <v>9</v>
      </c>
    </row>
    <row r="6" spans="1:20" s="11" customFormat="1" ht="135" x14ac:dyDescent="0.25">
      <c r="A6" s="9">
        <v>1</v>
      </c>
      <c r="B6" s="1">
        <v>1575</v>
      </c>
      <c r="C6" s="1" t="s">
        <v>23</v>
      </c>
      <c r="D6" s="1" t="s">
        <v>45</v>
      </c>
      <c r="E6" s="1" t="s">
        <v>24</v>
      </c>
      <c r="F6" s="1" t="s">
        <v>20</v>
      </c>
      <c r="G6" s="1">
        <v>6</v>
      </c>
      <c r="H6" s="1" t="s">
        <v>19</v>
      </c>
      <c r="I6" s="1" t="s">
        <v>72</v>
      </c>
      <c r="J6" s="1" t="s">
        <v>48</v>
      </c>
      <c r="K6" s="10">
        <v>42000000</v>
      </c>
      <c r="L6" s="10">
        <v>42000000</v>
      </c>
      <c r="M6" s="10">
        <v>42000000</v>
      </c>
      <c r="N6" s="10">
        <v>0</v>
      </c>
      <c r="O6" s="10">
        <v>0</v>
      </c>
      <c r="P6" s="10">
        <v>0</v>
      </c>
      <c r="Q6" s="1" t="s">
        <v>21</v>
      </c>
      <c r="R6" s="3" t="s">
        <v>78</v>
      </c>
      <c r="S6" s="8">
        <v>11000000</v>
      </c>
      <c r="T6" s="3" t="s">
        <v>80</v>
      </c>
    </row>
    <row r="7" spans="1:20" s="11" customFormat="1" ht="135" x14ac:dyDescent="0.25">
      <c r="A7" s="9">
        <v>2</v>
      </c>
      <c r="B7" s="1">
        <v>2346</v>
      </c>
      <c r="C7" s="1" t="s">
        <v>25</v>
      </c>
      <c r="D7" s="1" t="s">
        <v>46</v>
      </c>
      <c r="E7" s="1" t="s">
        <v>27</v>
      </c>
      <c r="F7" s="1" t="s">
        <v>20</v>
      </c>
      <c r="G7" s="1">
        <v>7</v>
      </c>
      <c r="H7" s="1" t="s">
        <v>19</v>
      </c>
      <c r="I7" s="1" t="s">
        <v>43</v>
      </c>
      <c r="J7" s="1" t="s">
        <v>50</v>
      </c>
      <c r="K7" s="10">
        <v>50088600</v>
      </c>
      <c r="L7" s="10">
        <v>50088600</v>
      </c>
      <c r="M7" s="10">
        <v>50088600</v>
      </c>
      <c r="N7" s="10">
        <v>0</v>
      </c>
      <c r="O7" s="10">
        <v>0</v>
      </c>
      <c r="P7" s="10">
        <v>0</v>
      </c>
      <c r="Q7" s="1" t="s">
        <v>21</v>
      </c>
      <c r="R7" s="3" t="s">
        <v>78</v>
      </c>
      <c r="S7" s="8">
        <v>41200000</v>
      </c>
      <c r="T7" s="3" t="s">
        <v>81</v>
      </c>
    </row>
    <row r="8" spans="1:20" s="11" customFormat="1" ht="135" x14ac:dyDescent="0.25">
      <c r="A8" s="9">
        <v>3</v>
      </c>
      <c r="B8" s="1">
        <v>1582</v>
      </c>
      <c r="C8" s="1" t="s">
        <v>28</v>
      </c>
      <c r="D8" s="1" t="s">
        <v>51</v>
      </c>
      <c r="E8" s="1" t="s">
        <v>52</v>
      </c>
      <c r="F8" s="1" t="s">
        <v>20</v>
      </c>
      <c r="G8" s="1">
        <v>4</v>
      </c>
      <c r="H8" s="1" t="s">
        <v>19</v>
      </c>
      <c r="I8" s="1" t="s">
        <v>44</v>
      </c>
      <c r="J8" s="1" t="s">
        <v>53</v>
      </c>
      <c r="K8" s="10">
        <v>10000000</v>
      </c>
      <c r="L8" s="10">
        <v>10000000</v>
      </c>
      <c r="M8" s="10">
        <v>10000000</v>
      </c>
      <c r="N8" s="10">
        <v>0</v>
      </c>
      <c r="O8" s="10">
        <v>0</v>
      </c>
      <c r="P8" s="10">
        <v>0</v>
      </c>
      <c r="Q8" s="1" t="s">
        <v>21</v>
      </c>
      <c r="R8" s="3" t="s">
        <v>78</v>
      </c>
      <c r="S8" s="8">
        <v>4600000</v>
      </c>
      <c r="T8" s="3" t="s">
        <v>82</v>
      </c>
    </row>
    <row r="9" spans="1:20" s="11" customFormat="1" ht="135" x14ac:dyDescent="0.25">
      <c r="A9" s="9">
        <v>4</v>
      </c>
      <c r="B9" s="1">
        <v>1577</v>
      </c>
      <c r="C9" s="1" t="s">
        <v>31</v>
      </c>
      <c r="D9" s="1" t="s">
        <v>56</v>
      </c>
      <c r="E9" s="1" t="s">
        <v>32</v>
      </c>
      <c r="F9" s="1" t="s">
        <v>20</v>
      </c>
      <c r="G9" s="1">
        <v>4</v>
      </c>
      <c r="H9" s="1" t="s">
        <v>19</v>
      </c>
      <c r="I9" s="1" t="s">
        <v>57</v>
      </c>
      <c r="J9" s="1" t="s">
        <v>58</v>
      </c>
      <c r="K9" s="10">
        <v>24794299</v>
      </c>
      <c r="L9" s="10">
        <v>24794299</v>
      </c>
      <c r="M9" s="10">
        <v>24794299</v>
      </c>
      <c r="N9" s="10">
        <v>0</v>
      </c>
      <c r="O9" s="10">
        <v>0</v>
      </c>
      <c r="P9" s="10">
        <v>0</v>
      </c>
      <c r="Q9" s="1" t="s">
        <v>21</v>
      </c>
      <c r="R9" s="3" t="s">
        <v>78</v>
      </c>
      <c r="S9" s="8">
        <v>12300000</v>
      </c>
      <c r="T9" s="3" t="s">
        <v>83</v>
      </c>
    </row>
    <row r="10" spans="1:20" s="11" customFormat="1" ht="105" x14ac:dyDescent="0.25">
      <c r="A10" s="9">
        <v>5</v>
      </c>
      <c r="B10" s="1">
        <v>1578</v>
      </c>
      <c r="C10" s="1" t="s">
        <v>33</v>
      </c>
      <c r="D10" s="1" t="s">
        <v>60</v>
      </c>
      <c r="E10" s="1" t="s">
        <v>34</v>
      </c>
      <c r="F10" s="1" t="s">
        <v>20</v>
      </c>
      <c r="G10" s="1">
        <v>3</v>
      </c>
      <c r="H10" s="1" t="s">
        <v>19</v>
      </c>
      <c r="I10" s="1" t="s">
        <v>61</v>
      </c>
      <c r="J10" s="1" t="s">
        <v>59</v>
      </c>
      <c r="K10" s="10">
        <v>24682400</v>
      </c>
      <c r="L10" s="10">
        <v>24682400</v>
      </c>
      <c r="M10" s="10">
        <v>24682400</v>
      </c>
      <c r="N10" s="10">
        <v>0</v>
      </c>
      <c r="O10" s="10">
        <v>0</v>
      </c>
      <c r="P10" s="10">
        <v>0</v>
      </c>
      <c r="Q10" s="1" t="s">
        <v>21</v>
      </c>
      <c r="R10" s="3" t="s">
        <v>78</v>
      </c>
      <c r="S10" s="8">
        <v>24682400</v>
      </c>
      <c r="T10" s="3" t="s">
        <v>84</v>
      </c>
    </row>
    <row r="11" spans="1:20" s="11" customFormat="1" ht="105" x14ac:dyDescent="0.25">
      <c r="A11" s="9">
        <v>6</v>
      </c>
      <c r="B11" s="1">
        <v>3992</v>
      </c>
      <c r="C11" s="1" t="s">
        <v>36</v>
      </c>
      <c r="D11" s="1" t="s">
        <v>63</v>
      </c>
      <c r="E11" s="1" t="s">
        <v>67</v>
      </c>
      <c r="F11" s="1" t="s">
        <v>41</v>
      </c>
      <c r="G11" s="1">
        <v>16</v>
      </c>
      <c r="H11" s="1" t="s">
        <v>19</v>
      </c>
      <c r="I11" s="1" t="s">
        <v>68</v>
      </c>
      <c r="J11" s="1" t="s">
        <v>65</v>
      </c>
      <c r="K11" s="10">
        <v>70000000</v>
      </c>
      <c r="L11" s="10">
        <v>70000000</v>
      </c>
      <c r="M11" s="10">
        <v>70000000</v>
      </c>
      <c r="N11" s="10">
        <v>0</v>
      </c>
      <c r="O11" s="10">
        <v>0</v>
      </c>
      <c r="P11" s="10">
        <v>0</v>
      </c>
      <c r="Q11" s="1" t="s">
        <v>21</v>
      </c>
      <c r="R11" s="3" t="s">
        <v>78</v>
      </c>
      <c r="S11" s="8">
        <v>70000000</v>
      </c>
      <c r="T11" s="3" t="s">
        <v>84</v>
      </c>
    </row>
    <row r="12" spans="1:20" s="11" customFormat="1" ht="120" x14ac:dyDescent="0.25">
      <c r="A12" s="9">
        <v>7</v>
      </c>
      <c r="B12" s="1">
        <v>2345</v>
      </c>
      <c r="C12" s="1" t="s">
        <v>37</v>
      </c>
      <c r="D12" s="1" t="s">
        <v>63</v>
      </c>
      <c r="E12" s="1" t="s">
        <v>64</v>
      </c>
      <c r="F12" s="1" t="s">
        <v>20</v>
      </c>
      <c r="G12" s="1">
        <v>16</v>
      </c>
      <c r="H12" s="1" t="s">
        <v>19</v>
      </c>
      <c r="I12" s="1" t="s">
        <v>74</v>
      </c>
      <c r="J12" s="1" t="s">
        <v>65</v>
      </c>
      <c r="K12" s="10">
        <v>84999980</v>
      </c>
      <c r="L12" s="10">
        <v>84999980</v>
      </c>
      <c r="M12" s="10">
        <v>84999980</v>
      </c>
      <c r="N12" s="10">
        <v>0</v>
      </c>
      <c r="O12" s="10">
        <v>0</v>
      </c>
      <c r="P12" s="10">
        <v>0</v>
      </c>
      <c r="Q12" s="1" t="s">
        <v>21</v>
      </c>
      <c r="R12" s="3" t="s">
        <v>78</v>
      </c>
      <c r="S12" s="8">
        <v>84999980</v>
      </c>
      <c r="T12" s="3" t="s">
        <v>84</v>
      </c>
    </row>
    <row r="13" spans="1:20" s="11" customFormat="1" ht="105" x14ac:dyDescent="0.25">
      <c r="A13" s="9">
        <v>8</v>
      </c>
      <c r="B13" s="1">
        <v>1579</v>
      </c>
      <c r="C13" s="1" t="s">
        <v>38</v>
      </c>
      <c r="D13" s="1" t="s">
        <v>69</v>
      </c>
      <c r="E13" s="1" t="s">
        <v>39</v>
      </c>
      <c r="F13" s="1" t="s">
        <v>20</v>
      </c>
      <c r="G13" s="1">
        <v>5</v>
      </c>
      <c r="H13" s="1" t="s">
        <v>19</v>
      </c>
      <c r="I13" s="1" t="s">
        <v>76</v>
      </c>
      <c r="J13" s="1" t="s">
        <v>70</v>
      </c>
      <c r="K13" s="10">
        <v>1497000</v>
      </c>
      <c r="L13" s="10">
        <v>1497000</v>
      </c>
      <c r="M13" s="10">
        <v>1497000</v>
      </c>
      <c r="N13" s="10">
        <v>0</v>
      </c>
      <c r="O13" s="10">
        <v>0</v>
      </c>
      <c r="P13" s="10">
        <v>0</v>
      </c>
      <c r="Q13" s="1" t="s">
        <v>21</v>
      </c>
      <c r="R13" s="3" t="s">
        <v>78</v>
      </c>
      <c r="S13" s="8">
        <v>1497000</v>
      </c>
      <c r="T13" s="3" t="s">
        <v>84</v>
      </c>
    </row>
    <row r="14" spans="1:20" ht="148.5" x14ac:dyDescent="0.25">
      <c r="A14" s="5">
        <v>9</v>
      </c>
      <c r="B14" s="7">
        <v>1575</v>
      </c>
      <c r="C14" s="7" t="s">
        <v>23</v>
      </c>
      <c r="D14" s="7" t="s">
        <v>45</v>
      </c>
      <c r="E14" s="7" t="s">
        <v>24</v>
      </c>
      <c r="F14" s="7" t="s">
        <v>20</v>
      </c>
      <c r="G14" s="7">
        <v>6</v>
      </c>
      <c r="H14" s="7" t="s">
        <v>19</v>
      </c>
      <c r="I14" s="7" t="s">
        <v>72</v>
      </c>
      <c r="J14" s="7" t="s">
        <v>48</v>
      </c>
      <c r="K14" s="6">
        <v>42000000</v>
      </c>
      <c r="L14" s="6">
        <v>42000000</v>
      </c>
      <c r="M14" s="6">
        <v>42000000</v>
      </c>
      <c r="N14" s="6">
        <v>0</v>
      </c>
      <c r="O14" s="6">
        <v>0</v>
      </c>
      <c r="P14" s="6">
        <v>0</v>
      </c>
      <c r="Q14" s="7" t="s">
        <v>21</v>
      </c>
      <c r="R14" s="12" t="s">
        <v>79</v>
      </c>
      <c r="S14" s="13">
        <f>42000000-S6</f>
        <v>31000000</v>
      </c>
      <c r="T14" s="12" t="s">
        <v>85</v>
      </c>
    </row>
    <row r="15" spans="1:20" ht="115.5" x14ac:dyDescent="0.25">
      <c r="A15" s="5">
        <v>10</v>
      </c>
      <c r="B15" s="7">
        <v>2346</v>
      </c>
      <c r="C15" s="7" t="s">
        <v>25</v>
      </c>
      <c r="D15" s="7" t="s">
        <v>46</v>
      </c>
      <c r="E15" s="7" t="s">
        <v>27</v>
      </c>
      <c r="F15" s="7" t="s">
        <v>20</v>
      </c>
      <c r="G15" s="7">
        <v>7</v>
      </c>
      <c r="H15" s="7" t="s">
        <v>19</v>
      </c>
      <c r="I15" s="7" t="s">
        <v>43</v>
      </c>
      <c r="J15" s="7" t="s">
        <v>50</v>
      </c>
      <c r="K15" s="6">
        <v>50088600</v>
      </c>
      <c r="L15" s="6">
        <v>50088600</v>
      </c>
      <c r="M15" s="6">
        <v>50088600</v>
      </c>
      <c r="N15" s="6">
        <v>0</v>
      </c>
      <c r="O15" s="6">
        <v>0</v>
      </c>
      <c r="P15" s="6">
        <v>0</v>
      </c>
      <c r="Q15" s="7" t="s">
        <v>21</v>
      </c>
      <c r="R15" s="12" t="s">
        <v>79</v>
      </c>
      <c r="S15" s="13">
        <f>50088600-41200000</f>
        <v>8888600</v>
      </c>
      <c r="T15" s="12" t="s">
        <v>86</v>
      </c>
    </row>
    <row r="16" spans="1:20" ht="115.5" x14ac:dyDescent="0.25">
      <c r="A16" s="5">
        <v>11</v>
      </c>
      <c r="B16" s="7">
        <v>1582</v>
      </c>
      <c r="C16" s="7" t="s">
        <v>28</v>
      </c>
      <c r="D16" s="7" t="s">
        <v>51</v>
      </c>
      <c r="E16" s="7" t="s">
        <v>52</v>
      </c>
      <c r="F16" s="7" t="s">
        <v>20</v>
      </c>
      <c r="G16" s="7">
        <v>4</v>
      </c>
      <c r="H16" s="7" t="s">
        <v>19</v>
      </c>
      <c r="I16" s="7" t="s">
        <v>44</v>
      </c>
      <c r="J16" s="7" t="s">
        <v>53</v>
      </c>
      <c r="K16" s="6">
        <v>10000000</v>
      </c>
      <c r="L16" s="6">
        <v>10000000</v>
      </c>
      <c r="M16" s="6">
        <v>10000000</v>
      </c>
      <c r="N16" s="6">
        <v>0</v>
      </c>
      <c r="O16" s="6">
        <v>0</v>
      </c>
      <c r="P16" s="6">
        <v>0</v>
      </c>
      <c r="Q16" s="7" t="s">
        <v>21</v>
      </c>
      <c r="R16" s="12" t="s">
        <v>79</v>
      </c>
      <c r="S16" s="13">
        <f>10000000-S8</f>
        <v>5400000</v>
      </c>
      <c r="T16" s="12" t="s">
        <v>87</v>
      </c>
    </row>
    <row r="17" spans="1:20" ht="115.5" x14ac:dyDescent="0.25">
      <c r="A17" s="5">
        <v>12</v>
      </c>
      <c r="B17" s="7">
        <v>1577</v>
      </c>
      <c r="C17" s="7" t="s">
        <v>31</v>
      </c>
      <c r="D17" s="7" t="s">
        <v>56</v>
      </c>
      <c r="E17" s="7" t="s">
        <v>32</v>
      </c>
      <c r="F17" s="7" t="s">
        <v>20</v>
      </c>
      <c r="G17" s="7">
        <v>4</v>
      </c>
      <c r="H17" s="7" t="s">
        <v>19</v>
      </c>
      <c r="I17" s="7" t="s">
        <v>57</v>
      </c>
      <c r="J17" s="7" t="s">
        <v>58</v>
      </c>
      <c r="K17" s="6">
        <v>24794299</v>
      </c>
      <c r="L17" s="6">
        <v>24794299</v>
      </c>
      <c r="M17" s="6">
        <v>24794299</v>
      </c>
      <c r="N17" s="6">
        <v>0</v>
      </c>
      <c r="O17" s="6">
        <v>0</v>
      </c>
      <c r="P17" s="6">
        <v>0</v>
      </c>
      <c r="Q17" s="7" t="s">
        <v>21</v>
      </c>
      <c r="R17" s="12" t="s">
        <v>79</v>
      </c>
      <c r="S17" s="13">
        <f>24794299-12300000</f>
        <v>12494299</v>
      </c>
      <c r="T17" s="12" t="s">
        <v>88</v>
      </c>
    </row>
    <row r="18" spans="1:20" ht="148.5" x14ac:dyDescent="0.25">
      <c r="A18" s="5">
        <v>13</v>
      </c>
      <c r="B18" s="7">
        <v>1581</v>
      </c>
      <c r="C18" s="7" t="s">
        <v>29</v>
      </c>
      <c r="D18" s="7" t="s">
        <v>54</v>
      </c>
      <c r="E18" s="7" t="s">
        <v>30</v>
      </c>
      <c r="F18" s="7" t="s">
        <v>20</v>
      </c>
      <c r="G18" s="7">
        <v>3</v>
      </c>
      <c r="H18" s="7" t="s">
        <v>19</v>
      </c>
      <c r="I18" s="7" t="s">
        <v>73</v>
      </c>
      <c r="J18" s="7" t="s">
        <v>55</v>
      </c>
      <c r="K18" s="6">
        <v>30651400</v>
      </c>
      <c r="L18" s="6">
        <v>30651400</v>
      </c>
      <c r="M18" s="6">
        <v>30651400</v>
      </c>
      <c r="N18" s="6">
        <v>0</v>
      </c>
      <c r="O18" s="6">
        <v>0</v>
      </c>
      <c r="P18" s="6">
        <v>0</v>
      </c>
      <c r="Q18" s="7" t="s">
        <v>21</v>
      </c>
      <c r="R18" s="12" t="s">
        <v>79</v>
      </c>
      <c r="S18" s="13">
        <v>30651400</v>
      </c>
      <c r="T18" s="12" t="s">
        <v>89</v>
      </c>
    </row>
    <row r="19" spans="1:20" ht="132" x14ac:dyDescent="0.25">
      <c r="A19" s="5">
        <v>14</v>
      </c>
      <c r="B19" s="7">
        <v>3985</v>
      </c>
      <c r="C19" s="7" t="s">
        <v>37</v>
      </c>
      <c r="D19" s="7" t="s">
        <v>63</v>
      </c>
      <c r="E19" s="7" t="s">
        <v>66</v>
      </c>
      <c r="F19" s="7" t="s">
        <v>40</v>
      </c>
      <c r="G19" s="7">
        <v>16</v>
      </c>
      <c r="H19" s="7" t="s">
        <v>19</v>
      </c>
      <c r="I19" s="7" t="s">
        <v>75</v>
      </c>
      <c r="J19" s="7" t="s">
        <v>65</v>
      </c>
      <c r="K19" s="6">
        <v>98000000</v>
      </c>
      <c r="L19" s="6">
        <v>98000000</v>
      </c>
      <c r="M19" s="6">
        <v>98000000</v>
      </c>
      <c r="N19" s="6">
        <v>0</v>
      </c>
      <c r="O19" s="6">
        <v>0</v>
      </c>
      <c r="P19" s="6">
        <v>0</v>
      </c>
      <c r="Q19" s="7" t="s">
        <v>21</v>
      </c>
      <c r="R19" s="12" t="s">
        <v>79</v>
      </c>
      <c r="S19" s="13">
        <v>98000000</v>
      </c>
      <c r="T19" s="12" t="s">
        <v>89</v>
      </c>
    </row>
    <row r="20" spans="1:20" ht="115.5" x14ac:dyDescent="0.25">
      <c r="A20" s="5">
        <v>15</v>
      </c>
      <c r="B20" s="7">
        <v>3843</v>
      </c>
      <c r="C20" s="7" t="s">
        <v>25</v>
      </c>
      <c r="D20" s="7" t="s">
        <v>46</v>
      </c>
      <c r="E20" s="7" t="s">
        <v>26</v>
      </c>
      <c r="F20" s="7" t="s">
        <v>20</v>
      </c>
      <c r="G20" s="7">
        <v>4</v>
      </c>
      <c r="H20" s="7" t="s">
        <v>19</v>
      </c>
      <c r="I20" s="7" t="s">
        <v>42</v>
      </c>
      <c r="J20" s="7" t="s">
        <v>47</v>
      </c>
      <c r="K20" s="6">
        <v>44450000</v>
      </c>
      <c r="L20" s="6">
        <v>44450000</v>
      </c>
      <c r="M20" s="6">
        <v>44450000</v>
      </c>
      <c r="N20" s="6">
        <v>0</v>
      </c>
      <c r="O20" s="6">
        <v>0</v>
      </c>
      <c r="P20" s="6">
        <v>0</v>
      </c>
      <c r="Q20" s="7" t="s">
        <v>21</v>
      </c>
      <c r="R20" s="12" t="s">
        <v>79</v>
      </c>
      <c r="S20" s="13">
        <v>44450000</v>
      </c>
      <c r="T20" s="12" t="s">
        <v>89</v>
      </c>
    </row>
    <row r="21" spans="1:20" ht="115.5" x14ac:dyDescent="0.25">
      <c r="A21" s="5">
        <v>16</v>
      </c>
      <c r="B21" s="7">
        <v>3452</v>
      </c>
      <c r="C21" s="7" t="s">
        <v>33</v>
      </c>
      <c r="D21" s="7" t="s">
        <v>60</v>
      </c>
      <c r="E21" s="7" t="s">
        <v>35</v>
      </c>
      <c r="F21" s="7" t="s">
        <v>20</v>
      </c>
      <c r="G21" s="7">
        <v>3</v>
      </c>
      <c r="H21" s="7" t="s">
        <v>19</v>
      </c>
      <c r="I21" s="7" t="s">
        <v>62</v>
      </c>
      <c r="J21" s="7" t="s">
        <v>59</v>
      </c>
      <c r="K21" s="6">
        <v>21815400</v>
      </c>
      <c r="L21" s="6">
        <v>21815400</v>
      </c>
      <c r="M21" s="6">
        <v>21815400</v>
      </c>
      <c r="N21" s="6">
        <v>0</v>
      </c>
      <c r="O21" s="6">
        <v>0</v>
      </c>
      <c r="P21" s="6">
        <v>0</v>
      </c>
      <c r="Q21" s="7" t="s">
        <v>21</v>
      </c>
      <c r="R21" s="12" t="s">
        <v>79</v>
      </c>
      <c r="S21" s="13">
        <v>18836321</v>
      </c>
      <c r="T21" s="12" t="s">
        <v>90</v>
      </c>
    </row>
  </sheetData>
  <mergeCells count="3">
    <mergeCell ref="A2:R2"/>
    <mergeCell ref="A3:R3"/>
    <mergeCell ref="A1:T1"/>
  </mergeCells>
  <pageMargins left="0.7" right="0.7" top="0.75" bottom="0.75" header="0.3" footer="0.3"/>
  <pageSetup paperSize="8" scale="3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vármegyei elnök előterjesztés</vt:lpstr>
    </vt:vector>
  </TitlesOfParts>
  <Company>NISZ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KKrisztina</dc:creator>
  <cp:lastModifiedBy>Tiborné Nagy</cp:lastModifiedBy>
  <cp:lastPrinted>2025-05-05T05:19:53Z</cp:lastPrinted>
  <dcterms:created xsi:type="dcterms:W3CDTF">2025-03-11T11:17:06Z</dcterms:created>
  <dcterms:modified xsi:type="dcterms:W3CDTF">2025-05-05T05:20:15Z</dcterms:modified>
</cp:coreProperties>
</file>